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555" windowWidth="15750" windowHeight="11745"/>
  </bookViews>
  <sheets>
    <sheet name="Для раскрытия" sheetId="1" r:id="rId1"/>
    <sheet name="Лист2" sheetId="4" r:id="rId2"/>
    <sheet name="Лист3" sheetId="5" r:id="rId3"/>
  </sheets>
  <calcPr calcId="145621"/>
</workbook>
</file>

<file path=xl/calcChain.xml><?xml version="1.0" encoding="utf-8"?>
<calcChain xmlns="http://schemas.openxmlformats.org/spreadsheetml/2006/main">
  <c r="G25" i="5" l="1"/>
  <c r="F25" i="5"/>
  <c r="F24" i="5"/>
  <c r="G24" i="5"/>
  <c r="E24" i="5"/>
  <c r="F23" i="5"/>
  <c r="G23" i="5"/>
  <c r="E23" i="5"/>
  <c r="F22" i="5"/>
  <c r="G22" i="5"/>
  <c r="E22" i="5"/>
</calcChain>
</file>

<file path=xl/sharedStrings.xml><?xml version="1.0" encoding="utf-8"?>
<sst xmlns="http://schemas.openxmlformats.org/spreadsheetml/2006/main" count="93" uniqueCount="62">
  <si>
    <t>Показатели</t>
  </si>
  <si>
    <t>Ед. изм.</t>
  </si>
  <si>
    <t>млн. кВтч</t>
  </si>
  <si>
    <t>тыс. Гкал</t>
  </si>
  <si>
    <t>тыс. руб.</t>
  </si>
  <si>
    <t>Операционные (подконтрольные) расходы</t>
  </si>
  <si>
    <t>Расходы на приобретение сырья и материалов</t>
  </si>
  <si>
    <t>Расходы на ремонт основных средств</t>
  </si>
  <si>
    <t>Расходы на оплату работ и услуг производственного характера, выполняемых по договорам со сторонними организациями</t>
  </si>
  <si>
    <t>Расходы на оплату иных работ и услуг, выполняемых по договорам с организациями, включая:</t>
  </si>
  <si>
    <t>Расходы на служебные командировки</t>
  </si>
  <si>
    <t>Расходы на обучение персонала</t>
  </si>
  <si>
    <t>Неподконтрольные расходы</t>
  </si>
  <si>
    <t>Арендная плата (аренда земли, помещен., здания, оборудования)</t>
  </si>
  <si>
    <t>Расходы на оплату налогов, сборов и других обязательных платежей, в т.ч.:</t>
  </si>
  <si>
    <t>Отчисление на социальные нужды</t>
  </si>
  <si>
    <t>Амортизация основных средств и нематериальных активов</t>
  </si>
  <si>
    <t>Среднегодовой тариф</t>
  </si>
  <si>
    <t>№ п/п</t>
  </si>
  <si>
    <t>Вид деятельности</t>
  </si>
  <si>
    <t>Факт 2019 год</t>
  </si>
  <si>
    <t>Утверждено ДТ ПК 2020 год</t>
  </si>
  <si>
    <t>План 2021</t>
  </si>
  <si>
    <t>Производство электроэнергии</t>
  </si>
  <si>
    <t>руб./кВт</t>
  </si>
  <si>
    <t>Производство теплоэнергии</t>
  </si>
  <si>
    <t>руб./Гкал</t>
  </si>
  <si>
    <t>Транспортировка воды</t>
  </si>
  <si>
    <t>руб./куб. метр</t>
  </si>
  <si>
    <t>Транспортировка сточных вод</t>
  </si>
  <si>
    <t>ПО</t>
  </si>
  <si>
    <t>НВВ</t>
  </si>
  <si>
    <t>тыс. куб. м</t>
  </si>
  <si>
    <t>Объем водоснабжения</t>
  </si>
  <si>
    <t>Объем водоотведения</t>
  </si>
  <si>
    <t>№</t>
  </si>
  <si>
    <t>Газ лимитный</t>
  </si>
  <si>
    <t>Дизельное топливо</t>
  </si>
  <si>
    <t>1.1.</t>
  </si>
  <si>
    <t>1.2.</t>
  </si>
  <si>
    <t>1.</t>
  </si>
  <si>
    <t>2.</t>
  </si>
  <si>
    <t>2.1.</t>
  </si>
  <si>
    <t>2.2.</t>
  </si>
  <si>
    <t>2.3.</t>
  </si>
  <si>
    <t>2.4.</t>
  </si>
  <si>
    <t>2.5.</t>
  </si>
  <si>
    <t>Расходы на приобретение энергетических ресурсов</t>
  </si>
  <si>
    <t>2.6.</t>
  </si>
  <si>
    <t>2.7.</t>
  </si>
  <si>
    <t>2.8.</t>
  </si>
  <si>
    <t>Другие расходы</t>
  </si>
  <si>
    <t>3.</t>
  </si>
  <si>
    <t>3.1.</t>
  </si>
  <si>
    <t>3.2.</t>
  </si>
  <si>
    <t>3.3.</t>
  </si>
  <si>
    <t>3.4.</t>
  </si>
  <si>
    <t>4.</t>
  </si>
  <si>
    <t>Итого необходимая валовая выручка</t>
  </si>
  <si>
    <t>Факт 2020</t>
  </si>
  <si>
    <t>Расходы на оплату труда</t>
  </si>
  <si>
    <t>Информация, подлежащая опубликованию АО "ДВЭУК-ГенерацияСети", как субъекта рынков электрической энергии в соответствии с постановлением Правительства Российской Федерации №24 от 21.01.2004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</si>
</sst>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0" fillId="0" borderId="0" xfId="0" applyNumberForma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4" fontId="2" fillId="0" borderId="0" xfId="0" applyNumberFormat="1" applyFont="1" applyFill="1"/>
    <xf numFmtId="4" fontId="1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="115" zoomScaleNormal="100" zoomScaleSheetLayoutView="115" workbookViewId="0">
      <selection activeCell="I14" sqref="I14"/>
    </sheetView>
  </sheetViews>
  <sheetFormatPr defaultRowHeight="15" x14ac:dyDescent="0.25"/>
  <cols>
    <col min="1" max="1" width="7.42578125" style="20" customWidth="1"/>
    <col min="2" max="2" width="51.28515625" style="20" customWidth="1"/>
    <col min="3" max="3" width="12.85546875" style="20" customWidth="1"/>
    <col min="4" max="4" width="12.28515625" style="20" customWidth="1"/>
    <col min="5" max="5" width="9.140625" style="14" customWidth="1"/>
    <col min="6" max="6" width="10" style="14" customWidth="1"/>
    <col min="7" max="16384" width="9.140625" style="14"/>
  </cols>
  <sheetData>
    <row r="1" spans="1:6" ht="57" customHeight="1" x14ac:dyDescent="0.25">
      <c r="A1" s="24" t="s">
        <v>61</v>
      </c>
      <c r="B1" s="24"/>
      <c r="C1" s="24"/>
      <c r="D1" s="24"/>
    </row>
    <row r="2" spans="1:6" ht="21" customHeight="1" x14ac:dyDescent="0.25">
      <c r="A2" s="1" t="s">
        <v>35</v>
      </c>
      <c r="B2" s="1" t="s">
        <v>0</v>
      </c>
      <c r="C2" s="1" t="s">
        <v>1</v>
      </c>
      <c r="D2" s="1" t="s">
        <v>59</v>
      </c>
    </row>
    <row r="3" spans="1:6" ht="28.5" x14ac:dyDescent="0.25">
      <c r="A3" s="22" t="s">
        <v>40</v>
      </c>
      <c r="B3" s="15" t="s">
        <v>47</v>
      </c>
      <c r="C3" s="22" t="s">
        <v>4</v>
      </c>
      <c r="D3" s="13">
        <v>43213.488689999998</v>
      </c>
    </row>
    <row r="4" spans="1:6" ht="16.5" customHeight="1" x14ac:dyDescent="0.25">
      <c r="A4" s="23" t="s">
        <v>38</v>
      </c>
      <c r="B4" s="12" t="s">
        <v>36</v>
      </c>
      <c r="C4" s="1" t="s">
        <v>4</v>
      </c>
      <c r="D4" s="11">
        <v>42906.639340000002</v>
      </c>
    </row>
    <row r="5" spans="1:6" ht="15.75" customHeight="1" x14ac:dyDescent="0.25">
      <c r="A5" s="1" t="s">
        <v>39</v>
      </c>
      <c r="B5" s="12" t="s">
        <v>37</v>
      </c>
      <c r="C5" s="1" t="s">
        <v>4</v>
      </c>
      <c r="D5" s="11">
        <v>306.84934999999996</v>
      </c>
    </row>
    <row r="6" spans="1:6" s="16" customFormat="1" ht="16.5" customHeight="1" x14ac:dyDescent="0.2">
      <c r="A6" s="22" t="s">
        <v>41</v>
      </c>
      <c r="B6" s="15" t="s">
        <v>5</v>
      </c>
      <c r="C6" s="22" t="s">
        <v>4</v>
      </c>
      <c r="D6" s="13">
        <v>38098.034230000005</v>
      </c>
    </row>
    <row r="7" spans="1:6" ht="16.5" customHeight="1" x14ac:dyDescent="0.25">
      <c r="A7" s="1" t="s">
        <v>42</v>
      </c>
      <c r="B7" s="12" t="s">
        <v>6</v>
      </c>
      <c r="C7" s="1" t="s">
        <v>4</v>
      </c>
      <c r="D7" s="11">
        <v>190.88576</v>
      </c>
    </row>
    <row r="8" spans="1:6" ht="15.75" customHeight="1" x14ac:dyDescent="0.25">
      <c r="A8" s="1" t="s">
        <v>43</v>
      </c>
      <c r="B8" s="12" t="s">
        <v>7</v>
      </c>
      <c r="C8" s="1" t="s">
        <v>4</v>
      </c>
      <c r="D8" s="11">
        <v>1669.5078000000001</v>
      </c>
    </row>
    <row r="9" spans="1:6" ht="15" customHeight="1" x14ac:dyDescent="0.25">
      <c r="A9" s="1" t="s">
        <v>44</v>
      </c>
      <c r="B9" s="12" t="s">
        <v>60</v>
      </c>
      <c r="C9" s="1" t="s">
        <v>4</v>
      </c>
      <c r="D9" s="11">
        <v>27494.888469999998</v>
      </c>
    </row>
    <row r="10" spans="1:6" ht="46.5" customHeight="1" x14ac:dyDescent="0.25">
      <c r="A10" s="1" t="s">
        <v>45</v>
      </c>
      <c r="B10" s="12" t="s">
        <v>8</v>
      </c>
      <c r="C10" s="1" t="s">
        <v>4</v>
      </c>
      <c r="D10" s="11">
        <v>5362.4842199999994</v>
      </c>
    </row>
    <row r="11" spans="1:6" ht="30" x14ac:dyDescent="0.25">
      <c r="A11" s="1" t="s">
        <v>46</v>
      </c>
      <c r="B11" s="12" t="s">
        <v>9</v>
      </c>
      <c r="C11" s="1" t="s">
        <v>4</v>
      </c>
      <c r="D11" s="11">
        <v>1971.91157</v>
      </c>
    </row>
    <row r="12" spans="1:6" ht="18" customHeight="1" x14ac:dyDescent="0.25">
      <c r="A12" s="1" t="s">
        <v>48</v>
      </c>
      <c r="B12" s="12" t="s">
        <v>10</v>
      </c>
      <c r="C12" s="1" t="s">
        <v>4</v>
      </c>
      <c r="D12" s="11">
        <v>164.61771999999999</v>
      </c>
    </row>
    <row r="13" spans="1:6" ht="18" customHeight="1" x14ac:dyDescent="0.25">
      <c r="A13" s="1" t="s">
        <v>49</v>
      </c>
      <c r="B13" s="12" t="s">
        <v>11</v>
      </c>
      <c r="C13" s="1" t="s">
        <v>4</v>
      </c>
      <c r="D13" s="11">
        <v>25.175549999999998</v>
      </c>
    </row>
    <row r="14" spans="1:6" ht="18" customHeight="1" x14ac:dyDescent="0.25">
      <c r="A14" s="1" t="s">
        <v>50</v>
      </c>
      <c r="B14" s="12" t="s">
        <v>51</v>
      </c>
      <c r="C14" s="1" t="s">
        <v>4</v>
      </c>
      <c r="D14" s="11">
        <v>1218.56314</v>
      </c>
    </row>
    <row r="15" spans="1:6" s="16" customFormat="1" ht="18" customHeight="1" x14ac:dyDescent="0.2">
      <c r="A15" s="22" t="s">
        <v>52</v>
      </c>
      <c r="B15" s="15" t="s">
        <v>12</v>
      </c>
      <c r="C15" s="22" t="s">
        <v>4</v>
      </c>
      <c r="D15" s="13">
        <v>70543.894109999994</v>
      </c>
      <c r="F15" s="17"/>
    </row>
    <row r="16" spans="1:6" ht="30" x14ac:dyDescent="0.25">
      <c r="A16" s="1" t="s">
        <v>53</v>
      </c>
      <c r="B16" s="12" t="s">
        <v>13</v>
      </c>
      <c r="C16" s="1" t="s">
        <v>4</v>
      </c>
      <c r="D16" s="11">
        <v>285.06074999999998</v>
      </c>
      <c r="F16" s="18"/>
    </row>
    <row r="17" spans="1:4" ht="30" x14ac:dyDescent="0.25">
      <c r="A17" s="1" t="s">
        <v>54</v>
      </c>
      <c r="B17" s="12" t="s">
        <v>14</v>
      </c>
      <c r="C17" s="1" t="s">
        <v>4</v>
      </c>
      <c r="D17" s="11">
        <v>1744.0603100000001</v>
      </c>
    </row>
    <row r="18" spans="1:4" ht="17.25" customHeight="1" x14ac:dyDescent="0.25">
      <c r="A18" s="1" t="s">
        <v>55</v>
      </c>
      <c r="B18" s="19" t="s">
        <v>15</v>
      </c>
      <c r="C18" s="1" t="s">
        <v>4</v>
      </c>
      <c r="D18" s="11">
        <v>7445.3749300000009</v>
      </c>
    </row>
    <row r="19" spans="1:4" ht="30" x14ac:dyDescent="0.25">
      <c r="A19" s="1" t="s">
        <v>56</v>
      </c>
      <c r="B19" s="19" t="s">
        <v>16</v>
      </c>
      <c r="C19" s="1" t="s">
        <v>4</v>
      </c>
      <c r="D19" s="11">
        <v>61069.398119999998</v>
      </c>
    </row>
    <row r="20" spans="1:4" s="16" customFormat="1" ht="21" customHeight="1" x14ac:dyDescent="0.2">
      <c r="A20" s="22" t="s">
        <v>57</v>
      </c>
      <c r="B20" s="15" t="s">
        <v>58</v>
      </c>
      <c r="C20" s="22" t="s">
        <v>4</v>
      </c>
      <c r="D20" s="13">
        <v>151855.41703000001</v>
      </c>
    </row>
    <row r="21" spans="1:4" x14ac:dyDescent="0.25">
      <c r="D21" s="21"/>
    </row>
    <row r="22" spans="1:4" x14ac:dyDescent="0.25">
      <c r="D22" s="21"/>
    </row>
  </sheetData>
  <mergeCells count="1">
    <mergeCell ref="A1:D1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opLeftCell="A4" workbookViewId="0">
      <selection activeCell="G22" sqref="G22"/>
    </sheetView>
  </sheetViews>
  <sheetFormatPr defaultRowHeight="15" x14ac:dyDescent="0.25"/>
  <cols>
    <col min="2" max="2" width="5.7109375" customWidth="1"/>
    <col min="3" max="3" width="15.5703125" customWidth="1"/>
    <col min="4" max="4" width="11.28515625" customWidth="1"/>
    <col min="5" max="7" width="18.140625" customWidth="1"/>
  </cols>
  <sheetData>
    <row r="2" spans="2:7" ht="28.5" x14ac:dyDescent="0.25">
      <c r="B2" s="2" t="s">
        <v>18</v>
      </c>
      <c r="C2" s="2" t="s">
        <v>19</v>
      </c>
      <c r="D2" s="2" t="s">
        <v>1</v>
      </c>
      <c r="E2" s="2" t="s">
        <v>20</v>
      </c>
      <c r="F2" s="2" t="s">
        <v>21</v>
      </c>
      <c r="G2" s="2" t="s">
        <v>22</v>
      </c>
    </row>
    <row r="3" spans="2:7" ht="18.75" customHeight="1" x14ac:dyDescent="0.25">
      <c r="B3" s="25" t="s">
        <v>23</v>
      </c>
      <c r="C3" s="26"/>
      <c r="D3" s="26"/>
      <c r="E3" s="26"/>
      <c r="F3" s="26"/>
      <c r="G3" s="27"/>
    </row>
    <row r="4" spans="2:7" x14ac:dyDescent="0.25">
      <c r="B4" s="3">
        <v>1</v>
      </c>
      <c r="C4" s="6" t="s">
        <v>30</v>
      </c>
      <c r="D4" s="3" t="s">
        <v>2</v>
      </c>
      <c r="E4" s="7">
        <v>75.147453999999996</v>
      </c>
      <c r="F4" s="7">
        <v>74.230800000000002</v>
      </c>
      <c r="G4" s="7">
        <v>72.108999999999995</v>
      </c>
    </row>
    <row r="5" spans="2:7" x14ac:dyDescent="0.25">
      <c r="B5" s="3">
        <v>2</v>
      </c>
      <c r="C5" s="6" t="s">
        <v>31</v>
      </c>
      <c r="D5" s="3" t="s">
        <v>4</v>
      </c>
      <c r="E5" s="8">
        <v>278095.38858999999</v>
      </c>
      <c r="F5" s="8">
        <v>235789.75776231216</v>
      </c>
      <c r="G5" s="8">
        <v>337597.14204508136</v>
      </c>
    </row>
    <row r="6" spans="2:7" ht="30" x14ac:dyDescent="0.25">
      <c r="B6" s="3">
        <v>3</v>
      </c>
      <c r="C6" s="4" t="s">
        <v>17</v>
      </c>
      <c r="D6" s="3" t="s">
        <v>24</v>
      </c>
      <c r="E6" s="3">
        <v>3.7</v>
      </c>
      <c r="F6" s="3">
        <v>3.18</v>
      </c>
      <c r="G6" s="3">
        <v>4.68</v>
      </c>
    </row>
    <row r="7" spans="2:7" x14ac:dyDescent="0.25">
      <c r="B7" s="25" t="s">
        <v>25</v>
      </c>
      <c r="C7" s="26"/>
      <c r="D7" s="26"/>
      <c r="E7" s="26"/>
      <c r="F7" s="26"/>
      <c r="G7" s="27"/>
    </row>
    <row r="8" spans="2:7" x14ac:dyDescent="0.25">
      <c r="B8" s="3">
        <v>1</v>
      </c>
      <c r="C8" s="4" t="s">
        <v>30</v>
      </c>
      <c r="D8" s="3" t="s">
        <v>3</v>
      </c>
      <c r="E8" s="7">
        <v>147.56370699999999</v>
      </c>
      <c r="F8" s="7">
        <v>164.98779300000001</v>
      </c>
      <c r="G8" s="7">
        <v>156.61300000000003</v>
      </c>
    </row>
    <row r="9" spans="2:7" x14ac:dyDescent="0.25">
      <c r="B9" s="3">
        <v>2</v>
      </c>
      <c r="C9" s="4" t="s">
        <v>31</v>
      </c>
      <c r="D9" s="3" t="s">
        <v>4</v>
      </c>
      <c r="E9" s="8">
        <v>682377.33406999987</v>
      </c>
      <c r="F9" s="8">
        <v>475010.87152163818</v>
      </c>
      <c r="G9" s="8">
        <v>506913.08750851586</v>
      </c>
    </row>
    <row r="10" spans="2:7" ht="30" x14ac:dyDescent="0.25">
      <c r="B10" s="3">
        <v>3</v>
      </c>
      <c r="C10" s="4" t="s">
        <v>17</v>
      </c>
      <c r="D10" s="3" t="s">
        <v>26</v>
      </c>
      <c r="E10" s="5">
        <v>4624.29</v>
      </c>
      <c r="F10" s="5">
        <v>2879.07</v>
      </c>
      <c r="G10" s="5">
        <v>3236.72</v>
      </c>
    </row>
    <row r="11" spans="2:7" ht="17.25" customHeight="1" x14ac:dyDescent="0.25">
      <c r="B11" s="25" t="s">
        <v>27</v>
      </c>
      <c r="C11" s="26"/>
      <c r="D11" s="26"/>
      <c r="E11" s="26"/>
      <c r="F11" s="26"/>
      <c r="G11" s="26"/>
    </row>
    <row r="12" spans="2:7" ht="30" x14ac:dyDescent="0.25">
      <c r="B12" s="3">
        <v>1</v>
      </c>
      <c r="C12" s="6" t="s">
        <v>33</v>
      </c>
      <c r="D12" s="9" t="s">
        <v>32</v>
      </c>
      <c r="E12" s="7">
        <v>140.27099999999999</v>
      </c>
      <c r="F12" s="7">
        <v>165.4</v>
      </c>
      <c r="G12" s="7">
        <v>140.27099999999999</v>
      </c>
    </row>
    <row r="13" spans="2:7" x14ac:dyDescent="0.25">
      <c r="B13" s="3">
        <v>2</v>
      </c>
      <c r="C13" s="6" t="s">
        <v>31</v>
      </c>
      <c r="D13" s="9" t="s">
        <v>4</v>
      </c>
      <c r="E13" s="8">
        <v>10255.167684906999</v>
      </c>
      <c r="F13" s="8">
        <v>11878.514302959917</v>
      </c>
      <c r="G13" s="8">
        <v>11778.90238141915</v>
      </c>
    </row>
    <row r="14" spans="2:7" ht="30" x14ac:dyDescent="0.25">
      <c r="B14" s="3">
        <v>3</v>
      </c>
      <c r="C14" s="4" t="s">
        <v>17</v>
      </c>
      <c r="D14" s="3" t="s">
        <v>28</v>
      </c>
      <c r="E14" s="3">
        <v>73.11</v>
      </c>
      <c r="F14" s="3">
        <v>71.819999999999993</v>
      </c>
      <c r="G14" s="3">
        <v>83.97</v>
      </c>
    </row>
    <row r="15" spans="2:7" ht="22.5" customHeight="1" x14ac:dyDescent="0.25">
      <c r="B15" s="25" t="s">
        <v>29</v>
      </c>
      <c r="C15" s="26"/>
      <c r="D15" s="26"/>
      <c r="E15" s="26"/>
      <c r="F15" s="26"/>
      <c r="G15" s="27"/>
    </row>
    <row r="16" spans="2:7" ht="30" x14ac:dyDescent="0.25">
      <c r="B16" s="3">
        <v>1</v>
      </c>
      <c r="C16" s="4" t="s">
        <v>34</v>
      </c>
      <c r="D16" s="3" t="s">
        <v>32</v>
      </c>
      <c r="E16" s="7"/>
      <c r="F16" s="7">
        <v>125.52</v>
      </c>
      <c r="G16" s="7">
        <v>125.52</v>
      </c>
    </row>
    <row r="17" spans="2:7" x14ac:dyDescent="0.25">
      <c r="B17" s="3">
        <v>2</v>
      </c>
      <c r="C17" s="4" t="s">
        <v>31</v>
      </c>
      <c r="D17" s="3" t="s">
        <v>4</v>
      </c>
      <c r="E17" s="8">
        <v>1260.43085</v>
      </c>
      <c r="F17" s="8">
        <v>2235.9613376817979</v>
      </c>
      <c r="G17" s="8">
        <v>4104.7020069727514</v>
      </c>
    </row>
    <row r="18" spans="2:7" ht="30" x14ac:dyDescent="0.25">
      <c r="B18" s="3">
        <v>3</v>
      </c>
      <c r="C18" s="4" t="s">
        <v>17</v>
      </c>
      <c r="D18" s="3" t="s">
        <v>28</v>
      </c>
      <c r="E18" s="3">
        <v>0</v>
      </c>
      <c r="F18" s="3">
        <v>17.809999999999999</v>
      </c>
      <c r="G18" s="3">
        <v>32.700000000000003</v>
      </c>
    </row>
    <row r="22" spans="2:7" x14ac:dyDescent="0.25">
      <c r="E22" s="10">
        <f>E5/E4/1000-E6</f>
        <v>6.6281407218404809E-4</v>
      </c>
      <c r="F22" s="10">
        <f t="shared" ref="F22:G22" si="0">F5/F4/1000-F6</f>
        <v>-3.5589841102057207E-3</v>
      </c>
      <c r="G22" s="10">
        <f t="shared" si="0"/>
        <v>1.7615283124357006E-3</v>
      </c>
    </row>
    <row r="23" spans="2:7" x14ac:dyDescent="0.25">
      <c r="E23" s="10">
        <f>E9/E8-E10</f>
        <v>-2.7495263475429965E-4</v>
      </c>
      <c r="F23" s="10">
        <f t="shared" ref="F23:G23" si="1">F9/F8-F10</f>
        <v>-3.2346082225558348E-3</v>
      </c>
      <c r="G23" s="10">
        <f t="shared" si="1"/>
        <v>4.2023875143968326E-3</v>
      </c>
    </row>
    <row r="24" spans="2:7" x14ac:dyDescent="0.25">
      <c r="E24" s="10">
        <f>E13/E12-E14</f>
        <v>-3.2169937477988242E-4</v>
      </c>
      <c r="F24" s="10">
        <f t="shared" ref="F24:G24" si="2">F13/F12-F14</f>
        <v>-3.1057862157410909E-3</v>
      </c>
      <c r="G24" s="10">
        <f t="shared" si="2"/>
        <v>2.4702997708061503E-3</v>
      </c>
    </row>
    <row r="25" spans="2:7" x14ac:dyDescent="0.25">
      <c r="F25" s="10">
        <f>F17/F16-F18</f>
        <v>3.5861829333825312E-3</v>
      </c>
      <c r="G25" s="10">
        <f>G17/G16-G18</f>
        <v>1.5774934094281434E-3</v>
      </c>
    </row>
  </sheetData>
  <mergeCells count="4">
    <mergeCell ref="B7:G7"/>
    <mergeCell ref="B3:G3"/>
    <mergeCell ref="B11:G11"/>
    <mergeCell ref="B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раскрытия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2021-05-24T02:57:22Z</dcterms:modified>
</cp:coreProperties>
</file>